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wroom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</calcChain>
</file>

<file path=xl/sharedStrings.xml><?xml version="1.0" encoding="utf-8"?>
<sst xmlns="http://schemas.openxmlformats.org/spreadsheetml/2006/main" count="44" uniqueCount="12">
  <si>
    <t>Pohyb</t>
  </si>
  <si>
    <t>Do skladu</t>
  </si>
  <si>
    <t>Zo skladu</t>
  </si>
  <si>
    <t>Druh tovaru</t>
  </si>
  <si>
    <t>Počet kusov</t>
  </si>
  <si>
    <t>Dátum</t>
  </si>
  <si>
    <t>Tovar</t>
  </si>
  <si>
    <t>Aktuálny stav</t>
  </si>
  <si>
    <t>Malinovka</t>
  </si>
  <si>
    <t>Cukríky</t>
  </si>
  <si>
    <t>Lízatká</t>
  </si>
  <si>
    <t>Čokoláda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</si>
</sst>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klad" displayName="sklad" ref="A1:D18" totalsRowShown="0">
  <autoFilter ref="A1:D18"/>
  <tableColumns count="4">
    <tableColumn id="1" name="Dátum" dataDxfId="1"/>
    <tableColumn id="2" name="Druh tovaru"/>
    <tableColumn id="3" name="Pohyb"/>
    <tableColumn id="4" name="Počet kusov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G2:H6" totalsRowShown="0">
  <autoFilter ref="G2:H6"/>
  <tableColumns count="2">
    <tableColumn id="1" name="Tovar"/>
    <tableColumn id="2" name="Aktuálny stav" dataDxfId="0">
      <calculatedColumnFormula>SUMIFS(sklad[Počet kusov],sklad[Druh tovaru],Tabulka2[[#This Row],[Tovar]],sklad[Pohyb],"Do skladu")-SUMIFS(sklad[Počet kusov],sklad[Druh tovaru],Tabulka2[[#This Row],[Tovar]],sklad[Pohyb],"Zo skladu")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H3" sqref="H3"/>
    </sheetView>
  </sheetViews>
  <sheetFormatPr defaultRowHeight="15" x14ac:dyDescent="0.25"/>
  <cols>
    <col min="1" max="1" width="23" bestFit="1" customWidth="1"/>
    <col min="2" max="2" width="13.7109375" bestFit="1" customWidth="1"/>
    <col min="3" max="3" width="9.28515625" customWidth="1"/>
    <col min="4" max="4" width="13.85546875" bestFit="1" customWidth="1"/>
    <col min="7" max="7" width="18.5703125" bestFit="1" customWidth="1"/>
    <col min="8" max="8" width="17.5703125" customWidth="1"/>
    <col min="9" max="9" width="9.5703125" bestFit="1" customWidth="1"/>
    <col min="10" max="10" width="7" customWidth="1"/>
    <col min="11" max="11" width="5.140625" customWidth="1"/>
    <col min="12" max="12" width="14.42578125" bestFit="1" customWidth="1"/>
  </cols>
  <sheetData>
    <row r="1" spans="1:12" x14ac:dyDescent="0.25">
      <c r="A1" t="s">
        <v>5</v>
      </c>
      <c r="B1" t="s">
        <v>3</v>
      </c>
      <c r="C1" t="s">
        <v>0</v>
      </c>
      <c r="D1" t="s">
        <v>4</v>
      </c>
    </row>
    <row r="2" spans="1:12" x14ac:dyDescent="0.25">
      <c r="A2" s="1">
        <v>42891</v>
      </c>
      <c r="B2" t="s">
        <v>8</v>
      </c>
      <c r="C2" t="s">
        <v>1</v>
      </c>
      <c r="D2">
        <v>20</v>
      </c>
      <c r="G2" t="s">
        <v>6</v>
      </c>
      <c r="H2" t="s">
        <v>7</v>
      </c>
    </row>
    <row r="3" spans="1:12" x14ac:dyDescent="0.25">
      <c r="A3" s="1">
        <v>42892</v>
      </c>
      <c r="B3" t="s">
        <v>10</v>
      </c>
      <c r="C3" t="s">
        <v>1</v>
      </c>
      <c r="D3">
        <v>100</v>
      </c>
      <c r="G3" t="s">
        <v>8</v>
      </c>
      <c r="H3">
        <f>SUMIFS(sklad[Počet kusov],sklad[Druh tovaru],Tabulka2[[#This Row],[Tovar]],sklad[Pohyb],"Do skladu")-SUMIFS(sklad[Počet kusov],sklad[Druh tovaru],Tabulka2[[#This Row],[Tovar]],sklad[Pohyb],"Zo skladu")</f>
        <v>26</v>
      </c>
    </row>
    <row r="4" spans="1:12" x14ac:dyDescent="0.25">
      <c r="A4" s="1">
        <v>42955</v>
      </c>
      <c r="B4" t="s">
        <v>9</v>
      </c>
      <c r="C4" t="s">
        <v>1</v>
      </c>
      <c r="D4">
        <v>40</v>
      </c>
      <c r="G4" t="s">
        <v>10</v>
      </c>
      <c r="H4">
        <f>SUMIFS(sklad[Počet kusov],sklad[Druh tovaru],Tabulka2[[#This Row],[Tovar]],sklad[Pohyb],"Do skladu")-SUMIFS(sklad[Počet kusov],sklad[Druh tovaru],Tabulka2[[#This Row],[Tovar]],sklad[Pohyb],"Zo skladu")</f>
        <v>28</v>
      </c>
    </row>
    <row r="5" spans="1:12" x14ac:dyDescent="0.25">
      <c r="A5" s="1">
        <v>42955</v>
      </c>
      <c r="B5" t="s">
        <v>11</v>
      </c>
      <c r="C5" t="s">
        <v>1</v>
      </c>
      <c r="D5">
        <v>10</v>
      </c>
      <c r="G5" t="s">
        <v>9</v>
      </c>
      <c r="H5">
        <f>SUMIFS(sklad[Počet kusov],sklad[Druh tovaru],Tabulka2[[#This Row],[Tovar]],sklad[Pohyb],"Do skladu")-SUMIFS(sklad[Počet kusov],sklad[Druh tovaru],Tabulka2[[#This Row],[Tovar]],sklad[Pohyb],"Zo skladu")</f>
        <v>38</v>
      </c>
    </row>
    <row r="6" spans="1:12" x14ac:dyDescent="0.25">
      <c r="A6" s="1">
        <v>42955</v>
      </c>
      <c r="B6" t="s">
        <v>10</v>
      </c>
      <c r="C6" t="s">
        <v>2</v>
      </c>
      <c r="D6">
        <v>50</v>
      </c>
      <c r="G6" t="s">
        <v>11</v>
      </c>
      <c r="H6">
        <f>SUMIFS(sklad[Počet kusov],sklad[Druh tovaru],Tabulka2[[#This Row],[Tovar]],sklad[Pohyb],"Do skladu")-SUMIFS(sklad[Počet kusov],sklad[Druh tovaru],Tabulka2[[#This Row],[Tovar]],sklad[Pohyb],"Zo skladu")</f>
        <v>2</v>
      </c>
    </row>
    <row r="7" spans="1:12" x14ac:dyDescent="0.25">
      <c r="A7" s="1">
        <v>42956</v>
      </c>
      <c r="B7" t="s">
        <v>9</v>
      </c>
      <c r="C7" t="s">
        <v>1</v>
      </c>
      <c r="D7">
        <v>20</v>
      </c>
    </row>
    <row r="8" spans="1:12" x14ac:dyDescent="0.25">
      <c r="A8" s="1">
        <v>42957</v>
      </c>
      <c r="B8" t="s">
        <v>11</v>
      </c>
      <c r="C8" t="s">
        <v>2</v>
      </c>
      <c r="D8">
        <v>30</v>
      </c>
    </row>
    <row r="9" spans="1:12" x14ac:dyDescent="0.25">
      <c r="A9" s="1">
        <v>42980</v>
      </c>
      <c r="B9" t="s">
        <v>8</v>
      </c>
      <c r="C9" t="s">
        <v>1</v>
      </c>
      <c r="D9">
        <v>6</v>
      </c>
    </row>
    <row r="10" spans="1:12" x14ac:dyDescent="0.25">
      <c r="A10" s="1">
        <v>42981</v>
      </c>
      <c r="B10" t="s">
        <v>10</v>
      </c>
      <c r="C10" t="s">
        <v>2</v>
      </c>
      <c r="D10">
        <v>15</v>
      </c>
    </row>
    <row r="11" spans="1:12" x14ac:dyDescent="0.25">
      <c r="A11" s="1">
        <v>42981</v>
      </c>
      <c r="B11" t="s">
        <v>9</v>
      </c>
      <c r="C11" t="s">
        <v>2</v>
      </c>
      <c r="D11">
        <v>20</v>
      </c>
    </row>
    <row r="12" spans="1:12" x14ac:dyDescent="0.25">
      <c r="A12" s="1">
        <v>42981</v>
      </c>
      <c r="B12" t="s">
        <v>11</v>
      </c>
      <c r="C12" t="s">
        <v>1</v>
      </c>
      <c r="D12">
        <v>4</v>
      </c>
      <c r="J12" s="3"/>
      <c r="K12" s="3"/>
      <c r="L12" s="3"/>
    </row>
    <row r="13" spans="1:12" x14ac:dyDescent="0.25">
      <c r="A13" s="1">
        <v>42988</v>
      </c>
      <c r="B13" t="s">
        <v>9</v>
      </c>
      <c r="C13" t="s">
        <v>2</v>
      </c>
      <c r="D13">
        <v>3</v>
      </c>
      <c r="G13" s="2"/>
      <c r="H13" s="3"/>
      <c r="I13" s="3"/>
      <c r="J13" s="3"/>
      <c r="K13" s="3"/>
      <c r="L13" s="3"/>
    </row>
    <row r="14" spans="1:12" x14ac:dyDescent="0.25">
      <c r="A14" s="1">
        <v>42989</v>
      </c>
      <c r="B14" t="s">
        <v>11</v>
      </c>
      <c r="C14" t="s">
        <v>1</v>
      </c>
      <c r="D14">
        <v>40</v>
      </c>
      <c r="G14" s="2"/>
      <c r="H14" s="3"/>
      <c r="I14" s="3"/>
      <c r="J14" s="3"/>
      <c r="K14" s="3"/>
      <c r="L14" s="3"/>
    </row>
    <row r="15" spans="1:12" x14ac:dyDescent="0.25">
      <c r="A15" s="1">
        <v>42989</v>
      </c>
      <c r="B15" t="s">
        <v>10</v>
      </c>
      <c r="C15" t="s">
        <v>2</v>
      </c>
      <c r="D15">
        <v>6</v>
      </c>
    </row>
    <row r="16" spans="1:12" x14ac:dyDescent="0.25">
      <c r="A16" s="1">
        <v>42989</v>
      </c>
      <c r="B16" t="s">
        <v>9</v>
      </c>
      <c r="C16" t="s">
        <v>1</v>
      </c>
      <c r="D16">
        <v>1</v>
      </c>
    </row>
    <row r="17" spans="1:4" x14ac:dyDescent="0.25">
      <c r="A17" s="1">
        <v>43011</v>
      </c>
      <c r="B17" t="s">
        <v>11</v>
      </c>
      <c r="C17" t="s">
        <v>2</v>
      </c>
      <c r="D17">
        <v>22</v>
      </c>
    </row>
    <row r="18" spans="1:4" x14ac:dyDescent="0.25">
      <c r="A18" s="1">
        <v>43011</v>
      </c>
      <c r="B18" t="s">
        <v>10</v>
      </c>
      <c r="C18" t="s">
        <v>2</v>
      </c>
      <c r="D18">
        <v>1</v>
      </c>
    </row>
    <row r="38" spans="7:9" x14ac:dyDescent="0.25">
      <c r="G38" s="2"/>
      <c r="H38" s="3"/>
      <c r="I38" s="3"/>
    </row>
  </sheetData>
  <sortState ref="A2:B18">
    <sortCondition ref="A7"/>
  </sortState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beran</dc:creator>
  <cp:lastModifiedBy>showroom</cp:lastModifiedBy>
  <dcterms:created xsi:type="dcterms:W3CDTF">2017-02-28T15:11:12Z</dcterms:created>
  <dcterms:modified xsi:type="dcterms:W3CDTF">2017-11-03T13:09:25Z</dcterms:modified>
</cp:coreProperties>
</file>